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1295" windowHeight="6450" tabRatio="599" activeTab="0"/>
  </bookViews>
  <sheets>
    <sheet name="0,14 sek" sheetId="1" r:id="rId1"/>
    <sheet name="EN 50122" sheetId="2" r:id="rId2"/>
    <sheet name="0,3 sek" sheetId="3" r:id="rId3"/>
  </sheets>
  <definedNames/>
  <calcPr fullCalcOnLoad="1"/>
</workbook>
</file>

<file path=xl/sharedStrings.xml><?xml version="1.0" encoding="utf-8"?>
<sst xmlns="http://schemas.openxmlformats.org/spreadsheetml/2006/main" count="33" uniqueCount="17">
  <si>
    <t>BEREGNING AV MINSTEKRAV TIL JORDLEDERSEKSJONENES LENGDER</t>
  </si>
  <si>
    <t xml:space="preserve">  Jordlder-tverrsnitt (Cu)</t>
  </si>
  <si>
    <r>
      <t xml:space="preserve"> [mm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</si>
  <si>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(2x70!)</t>
  </si>
  <si>
    <t>(2x95!)</t>
  </si>
  <si>
    <t>(3x70!)</t>
  </si>
  <si>
    <t>Forutsetninger:</t>
  </si>
  <si>
    <t>ukoblingstid [sek]</t>
  </si>
  <si>
    <t>tillatt berørings-spenning [V]</t>
  </si>
  <si>
    <t>Kortslutningsstrøm [A]</t>
  </si>
  <si>
    <t>Utkoblingstid [sek]:</t>
  </si>
  <si>
    <t xml:space="preserve"> =&gt;</t>
  </si>
  <si>
    <t>Tillatt berøringsspenning [V]:</t>
  </si>
  <si>
    <t>Spesifikk resistivitet [ohm mm2/m]:</t>
  </si>
  <si>
    <t xml:space="preserve">  Jordleder-tverrsnitt (Cu)</t>
  </si>
  <si>
    <t xml:space="preserve"> - Tilkobling til skinnegangen midt på jordlederseksjonen</t>
  </si>
  <si>
    <r>
      <t xml:space="preserve"> - Jordlinens reaktans er lik resistansen, dvs at jordlinens totale impedans er lik 1.4142*R og har vinkel 45</t>
    </r>
    <r>
      <rPr>
        <vertAlign val="superscript"/>
        <sz val="10"/>
        <rFont val="Arial"/>
        <family val="2"/>
      </rPr>
      <t xml:space="preserve">o </t>
    </r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</si>
</sst>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&quot;kr&quot;_);\(#,##0&quot;kr&quot;\)"/>
    <numFmt numFmtId="165" formatCode="#,##0&quot;kr&quot;_);[Red]\(#,##0&quot;kr&quot;\)"/>
    <numFmt numFmtId="166" formatCode="#,##0.00&quot;kr&quot;_);\(#,##0.00&quot;kr&quot;\)"/>
    <numFmt numFmtId="167" formatCode="#,##0.00&quot;kr&quot;_);[Red]\(#,##0.00&quot;kr&quot;\)"/>
    <numFmt numFmtId="168" formatCode="_ * #,##0_)&quot;kr&quot;_ ;_ * \(#,##0\)&quot;kr&quot;_ ;_ * &quot;-&quot;_)&quot;kr&quot;_ ;_ @_ "/>
    <numFmt numFmtId="169" formatCode="_ * #,##0_)_k_r_ ;_ * \(#,##0\)_k_r_ ;_ * &quot;-&quot;_)_k_r_ ;_ @_ "/>
    <numFmt numFmtId="170" formatCode="_ * #,##0.00_)&quot;kr&quot;_ ;_ * \(#,##0.00\)&quot;kr&quot;_ ;_ * &quot;-&quot;??_)&quot;kr&quot;_ ;_ @_ "/>
    <numFmt numFmtId="171" formatCode="_ * #,##0.00_)_k_r_ ;_ * \(#,##0.00\)_k_r_ ;_ * &quot;-&quot;??_)_k_r_ ;_ @_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6" fillId="0" borderId="11" xfId="0" applyFont="1" applyBorder="1" applyAlignment="1">
      <alignment horizontal="centerContinuous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0" xfId="0" applyFont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Tillatt berøringsspenning
 ihht EN 50 122</a:t>
            </a:r>
          </a:p>
        </c:rich>
      </c:tx>
      <c:layout>
        <c:manualLayout>
          <c:xMode val="factor"/>
          <c:yMode val="factor"/>
          <c:x val="-0.079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485"/>
          <c:w val="0.58725"/>
          <c:h val="0.78275"/>
        </c:manualLayout>
      </c:layout>
      <c:lineChart>
        <c:grouping val="standard"/>
        <c:varyColors val="0"/>
        <c:ser>
          <c:idx val="0"/>
          <c:order val="0"/>
          <c:tx>
            <c:strRef>
              <c:f>'EN 50122'!$C$3</c:f>
              <c:strCache>
                <c:ptCount val="1"/>
                <c:pt idx="0">
                  <c:v>tillatt berørings-spenning [V]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 50122'!$B$4:$B$10</c:f>
              <c:numCache/>
            </c:numRef>
          </c:cat>
          <c:val>
            <c:numRef>
              <c:f>'EN 50122'!$C$4:$C$10</c:f>
              <c:numCache/>
            </c:numRef>
          </c:val>
          <c:smooth val="0"/>
        </c:ser>
        <c:marker val="1"/>
        <c:axId val="2491954"/>
        <c:axId val="22427587"/>
      </c:lineChart>
      <c:catAx>
        <c:axId val="2491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utkoblingstid [sek]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427587"/>
        <c:crosses val="autoZero"/>
        <c:auto val="0"/>
        <c:lblOffset val="100"/>
        <c:noMultiLvlLbl val="0"/>
      </c:catAx>
      <c:valAx>
        <c:axId val="22427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berøringsspenning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919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323850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0" y="2771775"/>
        <a:ext cx="44767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tabSelected="1" workbookViewId="0" topLeftCell="E9">
      <selection activeCell="B1" sqref="B1:K21"/>
    </sheetView>
  </sheetViews>
  <sheetFormatPr defaultColWidth="11.421875" defaultRowHeight="12.75"/>
  <cols>
    <col min="1" max="16384" width="9.140625" style="0" customWidth="1"/>
  </cols>
  <sheetData>
    <row r="1" spans="2:10" ht="15.75">
      <c r="B1" s="10" t="s">
        <v>0</v>
      </c>
      <c r="C1" s="10"/>
      <c r="D1" s="10"/>
      <c r="E1" s="10"/>
      <c r="F1" s="10"/>
      <c r="G1" s="10"/>
      <c r="H1" s="10"/>
      <c r="I1" s="10"/>
      <c r="J1" s="10"/>
    </row>
    <row r="2" spans="2:10" ht="15.75">
      <c r="B2" s="10"/>
      <c r="C2" s="10"/>
      <c r="D2" s="10"/>
      <c r="E2" s="10"/>
      <c r="F2" s="10"/>
      <c r="G2" s="10"/>
      <c r="H2" s="10"/>
      <c r="I2" s="10"/>
      <c r="J2" s="10"/>
    </row>
    <row r="3" spans="2:10" s="24" customFormat="1" ht="15">
      <c r="B3" s="31" t="s">
        <v>10</v>
      </c>
      <c r="C3" s="31"/>
      <c r="D3" s="28">
        <v>0.14</v>
      </c>
      <c r="E3" s="25" t="s">
        <v>11</v>
      </c>
      <c r="F3" s="31" t="s">
        <v>12</v>
      </c>
      <c r="G3" s="31"/>
      <c r="H3" s="31"/>
      <c r="I3" s="28">
        <v>782</v>
      </c>
      <c r="J3" s="26"/>
    </row>
    <row r="4" spans="2:10" s="24" customFormat="1" ht="15.75" thickBot="1">
      <c r="B4" s="32" t="s">
        <v>13</v>
      </c>
      <c r="C4" s="32"/>
      <c r="D4" s="32"/>
      <c r="E4" s="32"/>
      <c r="F4" s="29">
        <v>0.01673</v>
      </c>
      <c r="G4" s="27"/>
      <c r="H4" s="27"/>
      <c r="J4" s="26"/>
    </row>
    <row r="5" spans="2:11" ht="39">
      <c r="B5" s="3" t="s">
        <v>1</v>
      </c>
      <c r="C5" s="18"/>
      <c r="D5" s="23" t="s">
        <v>9</v>
      </c>
      <c r="E5" s="1"/>
      <c r="F5" s="1"/>
      <c r="G5" s="1"/>
      <c r="H5" s="1"/>
      <c r="I5" s="1"/>
      <c r="J5" s="1"/>
      <c r="K5" s="2"/>
    </row>
    <row r="6" spans="2:11" ht="15" thickBot="1">
      <c r="B6" s="4" t="s">
        <v>2</v>
      </c>
      <c r="C6" s="12"/>
      <c r="D6" s="6">
        <v>20000</v>
      </c>
      <c r="E6" s="7">
        <v>15000</v>
      </c>
      <c r="F6" s="7">
        <v>12500</v>
      </c>
      <c r="G6" s="7">
        <v>10000</v>
      </c>
      <c r="H6" s="7">
        <v>8500</v>
      </c>
      <c r="I6" s="7">
        <v>8100</v>
      </c>
      <c r="J6" s="7">
        <v>7500</v>
      </c>
      <c r="K6" s="8">
        <v>5000</v>
      </c>
    </row>
    <row r="7" spans="2:11" ht="12.75">
      <c r="B7" s="4">
        <v>50</v>
      </c>
      <c r="C7" s="13"/>
      <c r="D7" s="11"/>
      <c r="E7" s="11"/>
      <c r="F7" s="11">
        <f aca="true" t="shared" si="0" ref="F7:F17">($I$3/(($F$4/$B7)*SQRT(2)*F$6))*2</f>
        <v>264.4148250509888</v>
      </c>
      <c r="G7" s="11">
        <f aca="true" t="shared" si="1" ref="G7:K17">($I$3/(($F$4/$B7)*SQRT(2)*G$6))*2</f>
        <v>330.51853131373593</v>
      </c>
      <c r="H7" s="11">
        <f t="shared" si="1"/>
        <v>388.8453309573364</v>
      </c>
      <c r="I7" s="11">
        <f t="shared" si="1"/>
        <v>408.0475695231308</v>
      </c>
      <c r="J7" s="11">
        <f t="shared" si="1"/>
        <v>440.69137508498125</v>
      </c>
      <c r="K7" s="11">
        <f t="shared" si="1"/>
        <v>661.0370626274719</v>
      </c>
    </row>
    <row r="8" spans="2:11" ht="12.75">
      <c r="B8" s="4">
        <v>70</v>
      </c>
      <c r="C8" s="13"/>
      <c r="D8" s="11"/>
      <c r="E8" s="11">
        <f aca="true" t="shared" si="2" ref="E8:E17">($I$3/(($F$4/$B8)*SQRT(2)*E$6))*2</f>
        <v>308.4839625594868</v>
      </c>
      <c r="F8" s="11">
        <f t="shared" si="0"/>
        <v>370.1807550713842</v>
      </c>
      <c r="G8" s="11">
        <f t="shared" si="1"/>
        <v>462.7259438392303</v>
      </c>
      <c r="H8" s="11">
        <f t="shared" si="1"/>
        <v>544.3834633402709</v>
      </c>
      <c r="I8" s="11">
        <f t="shared" si="1"/>
        <v>571.266597332383</v>
      </c>
      <c r="J8" s="11">
        <f t="shared" si="1"/>
        <v>616.9679251189737</v>
      </c>
      <c r="K8" s="11">
        <f t="shared" si="1"/>
        <v>925.4518876784606</v>
      </c>
    </row>
    <row r="9" spans="2:11" ht="12.75">
      <c r="B9" s="4">
        <v>95</v>
      </c>
      <c r="C9" s="13"/>
      <c r="D9" s="11">
        <f>($I$3/(($F$4/$B9)*SQRT(2)*D$6))*2</f>
        <v>313.99260474804913</v>
      </c>
      <c r="E9" s="11">
        <f t="shared" si="2"/>
        <v>418.65680633073214</v>
      </c>
      <c r="F9" s="11">
        <f t="shared" si="0"/>
        <v>502.3881675968786</v>
      </c>
      <c r="G9" s="11">
        <f t="shared" si="1"/>
        <v>627.9852094960983</v>
      </c>
      <c r="H9" s="11">
        <f t="shared" si="1"/>
        <v>738.806128818939</v>
      </c>
      <c r="I9" s="11">
        <f t="shared" si="1"/>
        <v>775.2903820939484</v>
      </c>
      <c r="J9" s="11">
        <f t="shared" si="1"/>
        <v>837.3136126614643</v>
      </c>
      <c r="K9" s="11">
        <f t="shared" si="1"/>
        <v>1255.9704189921965</v>
      </c>
    </row>
    <row r="10" spans="2:11" ht="13.5" thickBot="1">
      <c r="B10" s="4">
        <v>120</v>
      </c>
      <c r="C10" s="13"/>
      <c r="D10" s="11">
        <f aca="true" t="shared" si="3" ref="D10:D17">($I$3/(($F$4/$B10)*SQRT(2)*D$6))*2</f>
        <v>396.6222375764831</v>
      </c>
      <c r="E10" s="11">
        <f t="shared" si="2"/>
        <v>528.8296501019776</v>
      </c>
      <c r="F10" s="11">
        <f t="shared" si="0"/>
        <v>634.5955801223729</v>
      </c>
      <c r="G10" s="11">
        <f t="shared" si="1"/>
        <v>793.2444751529662</v>
      </c>
      <c r="H10" s="11">
        <f t="shared" si="1"/>
        <v>933.2287942976074</v>
      </c>
      <c r="I10" s="11">
        <f t="shared" si="1"/>
        <v>979.3141668555139</v>
      </c>
      <c r="J10" s="11">
        <f t="shared" si="1"/>
        <v>1057.6593002039551</v>
      </c>
      <c r="K10" s="11">
        <f t="shared" si="1"/>
        <v>1586.4889503059323</v>
      </c>
    </row>
    <row r="11" spans="2:11" ht="13.5" thickBot="1">
      <c r="B11" s="12">
        <v>140</v>
      </c>
      <c r="C11" s="14" t="s">
        <v>3</v>
      </c>
      <c r="D11" s="11">
        <f t="shared" si="3"/>
        <v>462.7259438392303</v>
      </c>
      <c r="E11" s="11">
        <f t="shared" si="2"/>
        <v>616.9679251189737</v>
      </c>
      <c r="F11" s="11">
        <f t="shared" si="0"/>
        <v>740.3615101427685</v>
      </c>
      <c r="G11" s="11">
        <f t="shared" si="1"/>
        <v>925.4518876784606</v>
      </c>
      <c r="H11" s="11">
        <f t="shared" si="1"/>
        <v>1088.7669266805417</v>
      </c>
      <c r="I11" s="11">
        <f t="shared" si="1"/>
        <v>1142.533194664766</v>
      </c>
      <c r="J11" s="11">
        <f t="shared" si="1"/>
        <v>1233.9358502379473</v>
      </c>
      <c r="K11" s="11">
        <f t="shared" si="1"/>
        <v>1850.9037753569212</v>
      </c>
    </row>
    <row r="12" spans="2:11" ht="12.75">
      <c r="B12" s="4">
        <v>150</v>
      </c>
      <c r="C12" s="13"/>
      <c r="D12" s="11">
        <f t="shared" si="3"/>
        <v>495.7777969706039</v>
      </c>
      <c r="E12" s="11">
        <f t="shared" si="2"/>
        <v>661.0370626274718</v>
      </c>
      <c r="F12" s="11">
        <f t="shared" si="0"/>
        <v>793.2444751529662</v>
      </c>
      <c r="G12" s="11">
        <f t="shared" si="1"/>
        <v>991.5555939412078</v>
      </c>
      <c r="H12" s="11">
        <f t="shared" si="1"/>
        <v>1166.535992872009</v>
      </c>
      <c r="I12" s="11">
        <f t="shared" si="1"/>
        <v>1224.1427085693924</v>
      </c>
      <c r="J12" s="11">
        <f t="shared" si="1"/>
        <v>1322.0741252549435</v>
      </c>
      <c r="K12" s="11">
        <f t="shared" si="1"/>
        <v>1983.1111878824156</v>
      </c>
    </row>
    <row r="13" spans="2:11" ht="13.5" thickBot="1">
      <c r="B13" s="4">
        <v>185</v>
      </c>
      <c r="C13" s="13"/>
      <c r="D13" s="11">
        <f t="shared" si="3"/>
        <v>611.4592829304114</v>
      </c>
      <c r="E13" s="11">
        <f t="shared" si="2"/>
        <v>815.2790439072153</v>
      </c>
      <c r="F13" s="11">
        <f t="shared" si="0"/>
        <v>978.3348526886583</v>
      </c>
      <c r="G13" s="11">
        <f t="shared" si="1"/>
        <v>1222.9185658608228</v>
      </c>
      <c r="H13" s="11">
        <f t="shared" si="1"/>
        <v>1438.7277245421446</v>
      </c>
      <c r="I13" s="11">
        <f t="shared" si="1"/>
        <v>1509.7760072355838</v>
      </c>
      <c r="J13" s="11">
        <f t="shared" si="1"/>
        <v>1630.5580878144306</v>
      </c>
      <c r="K13" s="11">
        <f t="shared" si="1"/>
        <v>2445.8371317216456</v>
      </c>
    </row>
    <row r="14" spans="2:11" ht="12.75">
      <c r="B14" s="12">
        <v>190</v>
      </c>
      <c r="C14" s="21" t="s">
        <v>4</v>
      </c>
      <c r="D14" s="11">
        <f t="shared" si="3"/>
        <v>627.9852094960983</v>
      </c>
      <c r="E14" s="11">
        <f t="shared" si="2"/>
        <v>837.3136126614643</v>
      </c>
      <c r="F14" s="11">
        <f t="shared" si="0"/>
        <v>1004.7763351937572</v>
      </c>
      <c r="G14" s="11">
        <f t="shared" si="1"/>
        <v>1255.9704189921965</v>
      </c>
      <c r="H14" s="11">
        <f t="shared" si="1"/>
        <v>1477.612257637878</v>
      </c>
      <c r="I14" s="11">
        <f t="shared" si="1"/>
        <v>1550.5807641878969</v>
      </c>
      <c r="J14" s="11">
        <f t="shared" si="1"/>
        <v>1674.6272253229286</v>
      </c>
      <c r="K14" s="11">
        <f t="shared" si="1"/>
        <v>2511.940837984393</v>
      </c>
    </row>
    <row r="15" spans="2:11" ht="13.5" thickBot="1">
      <c r="B15" s="12">
        <v>210</v>
      </c>
      <c r="C15" s="19" t="s">
        <v>5</v>
      </c>
      <c r="D15" s="11">
        <f t="shared" si="3"/>
        <v>694.0889157588455</v>
      </c>
      <c r="E15" s="11">
        <f t="shared" si="2"/>
        <v>925.4518876784606</v>
      </c>
      <c r="F15" s="11">
        <f t="shared" si="0"/>
        <v>1110.5422652141526</v>
      </c>
      <c r="G15" s="11">
        <f t="shared" si="1"/>
        <v>1388.177831517691</v>
      </c>
      <c r="H15" s="11">
        <f t="shared" si="1"/>
        <v>1633.1503900208127</v>
      </c>
      <c r="I15" s="11">
        <f t="shared" si="1"/>
        <v>1713.7997919971492</v>
      </c>
      <c r="J15" s="11">
        <f t="shared" si="1"/>
        <v>1850.9037753569212</v>
      </c>
      <c r="K15" s="11">
        <f t="shared" si="1"/>
        <v>2776.355663035382</v>
      </c>
    </row>
    <row r="16" spans="2:11" ht="12.75">
      <c r="B16" s="4">
        <v>240</v>
      </c>
      <c r="C16" s="13"/>
      <c r="D16" s="11">
        <f t="shared" si="3"/>
        <v>793.2444751529662</v>
      </c>
      <c r="E16" s="11">
        <f t="shared" si="2"/>
        <v>1057.6593002039551</v>
      </c>
      <c r="F16" s="11">
        <f t="shared" si="0"/>
        <v>1269.1911602447458</v>
      </c>
      <c r="G16" s="11">
        <f t="shared" si="1"/>
        <v>1586.4889503059323</v>
      </c>
      <c r="H16" s="11">
        <f t="shared" si="1"/>
        <v>1866.4575885952147</v>
      </c>
      <c r="I16" s="11">
        <f t="shared" si="1"/>
        <v>1958.6283337110278</v>
      </c>
      <c r="J16" s="11">
        <f t="shared" si="1"/>
        <v>2115.3186004079103</v>
      </c>
      <c r="K16" s="11">
        <f t="shared" si="1"/>
        <v>3172.9779006118647</v>
      </c>
    </row>
    <row r="17" spans="2:11" ht="13.5" thickBot="1">
      <c r="B17" s="5">
        <v>300</v>
      </c>
      <c r="C17" s="13"/>
      <c r="D17" s="11">
        <f t="shared" si="3"/>
        <v>991.5555939412078</v>
      </c>
      <c r="E17" s="11">
        <f t="shared" si="2"/>
        <v>1322.0741252549435</v>
      </c>
      <c r="F17" s="11">
        <f t="shared" si="0"/>
        <v>1586.4889503059323</v>
      </c>
      <c r="G17" s="11">
        <f t="shared" si="1"/>
        <v>1983.1111878824156</v>
      </c>
      <c r="H17" s="11">
        <f t="shared" si="1"/>
        <v>2333.071985744018</v>
      </c>
      <c r="I17" s="11">
        <f t="shared" si="1"/>
        <v>2448.285417138785</v>
      </c>
      <c r="J17" s="11">
        <f t="shared" si="1"/>
        <v>2644.148250509887</v>
      </c>
      <c r="K17" s="11">
        <f t="shared" si="1"/>
        <v>3966.222375764831</v>
      </c>
    </row>
    <row r="19" ht="12.75">
      <c r="B19" s="9" t="s">
        <v>6</v>
      </c>
    </row>
    <row r="20" spans="2:11" ht="12.75">
      <c r="B20" s="33" t="s">
        <v>15</v>
      </c>
      <c r="C20" s="33"/>
      <c r="D20" s="33"/>
      <c r="E20" s="33"/>
      <c r="F20" s="33"/>
      <c r="G20" s="33"/>
      <c r="H20" s="33"/>
      <c r="I20" s="33"/>
      <c r="J20" s="33"/>
      <c r="K20" s="33"/>
    </row>
    <row r="21" spans="2:11" ht="14.25">
      <c r="B21" s="30" t="s">
        <v>16</v>
      </c>
      <c r="C21" s="30"/>
      <c r="D21" s="30"/>
      <c r="E21" s="30"/>
      <c r="F21" s="30"/>
      <c r="G21" s="30"/>
      <c r="H21" s="30"/>
      <c r="I21" s="30"/>
      <c r="J21" s="30"/>
      <c r="K21" s="30"/>
    </row>
  </sheetData>
  <mergeCells count="5">
    <mergeCell ref="B21:K21"/>
    <mergeCell ref="B3:C3"/>
    <mergeCell ref="F3:H3"/>
    <mergeCell ref="B4:E4"/>
    <mergeCell ref="B20:K20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&amp;L&amp;"Arial,Halvfet"427510 Redesign Drammen-Hokksund
Isolasjons-og jordingskoordinering&amp;R&amp;F</oddHeader>
    <oddFooter>&amp;CForberedt av Hege Sveaas Fadum &amp;D&amp;RSide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2">
      <selection activeCell="H25" sqref="H25"/>
    </sheetView>
  </sheetViews>
  <sheetFormatPr defaultColWidth="11.421875" defaultRowHeight="12.75"/>
  <cols>
    <col min="1" max="1" width="9.140625" style="0" customWidth="1"/>
    <col min="2" max="2" width="13.57421875" style="17" customWidth="1"/>
    <col min="3" max="3" width="12.140625" style="17" customWidth="1"/>
    <col min="4" max="16384" width="9.140625" style="0" customWidth="1"/>
  </cols>
  <sheetData>
    <row r="1" ht="12.75">
      <c r="A1" t="s">
        <v>0</v>
      </c>
    </row>
    <row r="3" spans="2:5" s="15" customFormat="1" ht="27" customHeight="1">
      <c r="B3" s="16" t="s">
        <v>7</v>
      </c>
      <c r="C3" s="16" t="s">
        <v>8</v>
      </c>
      <c r="E3" s="22"/>
    </row>
    <row r="4" spans="2:3" ht="12.75">
      <c r="B4" s="17">
        <v>0.02</v>
      </c>
      <c r="C4" s="16">
        <v>940</v>
      </c>
    </row>
    <row r="5" spans="2:3" ht="12.75">
      <c r="B5" s="17">
        <v>0.05</v>
      </c>
      <c r="C5" s="17">
        <v>935</v>
      </c>
    </row>
    <row r="6" spans="2:3" ht="12.75">
      <c r="B6" s="17">
        <v>0.1</v>
      </c>
      <c r="C6" s="17">
        <v>842</v>
      </c>
    </row>
    <row r="7" spans="2:3" ht="12.75">
      <c r="B7" s="17">
        <v>0.2</v>
      </c>
      <c r="C7" s="17">
        <v>670</v>
      </c>
    </row>
    <row r="8" spans="2:3" ht="12.75">
      <c r="B8" s="17">
        <v>0.3</v>
      </c>
      <c r="C8" s="17">
        <v>497</v>
      </c>
    </row>
    <row r="9" spans="2:3" ht="12.75">
      <c r="B9" s="17">
        <v>0.4</v>
      </c>
      <c r="C9" s="17">
        <v>305</v>
      </c>
    </row>
    <row r="10" spans="2:3" ht="12.75">
      <c r="B10" s="17">
        <v>0.5</v>
      </c>
      <c r="C10" s="17">
        <v>225</v>
      </c>
    </row>
    <row r="12" spans="3:4" ht="12.75">
      <c r="C12" s="13">
        <v>190</v>
      </c>
      <c r="D12" s="20" t="s">
        <v>4</v>
      </c>
    </row>
    <row r="13" spans="3:4" ht="12.75">
      <c r="C13" s="13">
        <v>210</v>
      </c>
      <c r="D13" s="20" t="s">
        <v>5</v>
      </c>
    </row>
  </sheetData>
  <printOptions gridLines="1"/>
  <pageMargins left="0.75" right="0.75" top="2.01" bottom="1" header="0.5" footer="0.5"/>
  <pageSetup orientation="portrait" paperSize="9" r:id="rId2"/>
  <headerFooter alignWithMargins="0">
    <oddHeader>&amp;L427510 Redesign Drammen- Hokksund
Isolasjons-og jordingskoordinering&amp;R&amp;F, &amp;A</oddHeader>
    <oddFooter>&amp;CForberedt av Hege Sveaas Fadum &amp;D&amp;RSide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2"/>
  <sheetViews>
    <sheetView workbookViewId="0" topLeftCell="A1">
      <selection activeCell="B19" sqref="B19:K21"/>
    </sheetView>
  </sheetViews>
  <sheetFormatPr defaultColWidth="11.421875" defaultRowHeight="12.75"/>
  <cols>
    <col min="1" max="1" width="9.140625" style="0" customWidth="1"/>
    <col min="2" max="2" width="11.140625" style="0" customWidth="1"/>
    <col min="3" max="16384" width="9.140625" style="0" customWidth="1"/>
  </cols>
  <sheetData>
    <row r="1" spans="2:10" ht="15.75">
      <c r="B1" s="10" t="s">
        <v>0</v>
      </c>
      <c r="C1" s="10"/>
      <c r="D1" s="10"/>
      <c r="E1" s="10"/>
      <c r="F1" s="10"/>
      <c r="G1" s="10"/>
      <c r="H1" s="10"/>
      <c r="I1" s="10"/>
      <c r="J1" s="10"/>
    </row>
    <row r="2" spans="2:10" ht="15.75">
      <c r="B2" s="10"/>
      <c r="C2" s="10"/>
      <c r="D2" s="10"/>
      <c r="E2" s="10"/>
      <c r="F2" s="10"/>
      <c r="G2" s="10"/>
      <c r="H2" s="10"/>
      <c r="I2" s="10"/>
      <c r="J2" s="10"/>
    </row>
    <row r="3" spans="2:11" ht="15">
      <c r="B3" s="31" t="s">
        <v>10</v>
      </c>
      <c r="C3" s="31"/>
      <c r="D3" s="28">
        <v>0.3</v>
      </c>
      <c r="E3" s="25" t="s">
        <v>11</v>
      </c>
      <c r="F3" s="31" t="s">
        <v>12</v>
      </c>
      <c r="G3" s="31"/>
      <c r="H3" s="31"/>
      <c r="I3" s="28">
        <v>497</v>
      </c>
      <c r="J3" s="26"/>
      <c r="K3" s="24"/>
    </row>
    <row r="4" spans="2:11" ht="15.75" thickBot="1">
      <c r="B4" s="32" t="s">
        <v>13</v>
      </c>
      <c r="C4" s="32"/>
      <c r="D4" s="32"/>
      <c r="E4" s="32"/>
      <c r="F4" s="29">
        <v>0.01673</v>
      </c>
      <c r="G4" s="27"/>
      <c r="H4" s="27"/>
      <c r="I4" s="24"/>
      <c r="J4" s="26"/>
      <c r="K4" s="24"/>
    </row>
    <row r="5" spans="2:11" ht="39">
      <c r="B5" s="3" t="s">
        <v>14</v>
      </c>
      <c r="C5" s="18"/>
      <c r="D5" s="23" t="s">
        <v>9</v>
      </c>
      <c r="E5" s="1"/>
      <c r="F5" s="1"/>
      <c r="G5" s="1"/>
      <c r="H5" s="1"/>
      <c r="I5" s="1"/>
      <c r="J5" s="1"/>
      <c r="K5" s="2"/>
    </row>
    <row r="6" spans="2:11" ht="15" thickBot="1">
      <c r="B6" s="4" t="s">
        <v>2</v>
      </c>
      <c r="C6" s="12"/>
      <c r="D6" s="6">
        <v>20000</v>
      </c>
      <c r="E6" s="7">
        <v>15000</v>
      </c>
      <c r="F6" s="7">
        <v>12500</v>
      </c>
      <c r="G6" s="7">
        <v>10000</v>
      </c>
      <c r="H6" s="7">
        <v>8500</v>
      </c>
      <c r="I6" s="7">
        <v>8100</v>
      </c>
      <c r="J6" s="7">
        <v>7500</v>
      </c>
      <c r="K6" s="8">
        <v>5000</v>
      </c>
    </row>
    <row r="7" spans="2:11" ht="12.75">
      <c r="B7" s="4">
        <v>50</v>
      </c>
      <c r="C7" s="13"/>
      <c r="D7" s="11"/>
      <c r="E7" s="11"/>
      <c r="F7" s="11">
        <f aca="true" t="shared" si="0" ref="F7:F17">($I$3/(($F$4/$B7)*SQRT(2)*F$6))*2</f>
        <v>168.04880824851844</v>
      </c>
      <c r="G7" s="11">
        <f aca="true" t="shared" si="1" ref="G7:K17">($I$3/(($F$4/$B7)*SQRT(2)*G$6))*2</f>
        <v>210.06101031064804</v>
      </c>
      <c r="H7" s="11">
        <f t="shared" si="1"/>
        <v>247.13060036546827</v>
      </c>
      <c r="I7" s="11">
        <f t="shared" si="1"/>
        <v>259.3345806304297</v>
      </c>
      <c r="J7" s="11">
        <f t="shared" si="1"/>
        <v>280.0813470808641</v>
      </c>
      <c r="K7" s="11">
        <f t="shared" si="1"/>
        <v>420.1220206212961</v>
      </c>
    </row>
    <row r="8" spans="2:11" ht="12.75">
      <c r="B8" s="4">
        <v>70</v>
      </c>
      <c r="C8" s="13"/>
      <c r="D8" s="11"/>
      <c r="E8" s="11">
        <f aca="true" t="shared" si="2" ref="E8:E17">($I$3/(($F$4/$B8)*SQRT(2)*E$6))*2</f>
        <v>196.0569429566048</v>
      </c>
      <c r="F8" s="11">
        <f t="shared" si="0"/>
        <v>235.26833154792578</v>
      </c>
      <c r="G8" s="11">
        <f t="shared" si="1"/>
        <v>294.0854144349072</v>
      </c>
      <c r="H8" s="11">
        <f t="shared" si="1"/>
        <v>345.9828405116555</v>
      </c>
      <c r="I8" s="11">
        <f t="shared" si="1"/>
        <v>363.0684128826015</v>
      </c>
      <c r="J8" s="11">
        <f t="shared" si="1"/>
        <v>392.1138859132096</v>
      </c>
      <c r="K8" s="11">
        <f t="shared" si="1"/>
        <v>588.1708288698144</v>
      </c>
    </row>
    <row r="9" spans="2:11" ht="12.75">
      <c r="B9" s="4">
        <v>95</v>
      </c>
      <c r="C9" s="13"/>
      <c r="D9" s="11">
        <f>($I$3/(($F$4/$B9)*SQRT(2)*D$6))*2</f>
        <v>199.5579597951156</v>
      </c>
      <c r="E9" s="11">
        <f t="shared" si="2"/>
        <v>266.0772797268208</v>
      </c>
      <c r="F9" s="11">
        <f t="shared" si="0"/>
        <v>319.29273567218496</v>
      </c>
      <c r="G9" s="11">
        <f t="shared" si="1"/>
        <v>399.1159195902312</v>
      </c>
      <c r="H9" s="11">
        <f t="shared" si="1"/>
        <v>469.5481406943896</v>
      </c>
      <c r="I9" s="11">
        <f t="shared" si="1"/>
        <v>492.73570319781635</v>
      </c>
      <c r="J9" s="11">
        <f t="shared" si="1"/>
        <v>532.1545594536416</v>
      </c>
      <c r="K9" s="11">
        <f t="shared" si="1"/>
        <v>798.2318391804624</v>
      </c>
    </row>
    <row r="10" spans="2:11" ht="13.5" thickBot="1">
      <c r="B10" s="4">
        <v>120</v>
      </c>
      <c r="C10" s="13"/>
      <c r="D10" s="11">
        <f aca="true" t="shared" si="3" ref="D10:D17">($I$3/(($F$4/$B10)*SQRT(2)*D$6))*2</f>
        <v>252.07321237277762</v>
      </c>
      <c r="E10" s="11">
        <f t="shared" si="2"/>
        <v>336.0976164970369</v>
      </c>
      <c r="F10" s="11">
        <f t="shared" si="0"/>
        <v>403.31713979644417</v>
      </c>
      <c r="G10" s="11">
        <f t="shared" si="1"/>
        <v>504.14642474555524</v>
      </c>
      <c r="H10" s="11">
        <f t="shared" si="1"/>
        <v>593.1134408771238</v>
      </c>
      <c r="I10" s="11">
        <f t="shared" si="1"/>
        <v>622.4029935130312</v>
      </c>
      <c r="J10" s="11">
        <f t="shared" si="1"/>
        <v>672.1952329940738</v>
      </c>
      <c r="K10" s="11">
        <f t="shared" si="1"/>
        <v>1008.2928494911105</v>
      </c>
    </row>
    <row r="11" spans="2:11" ht="13.5" thickBot="1">
      <c r="B11" s="12">
        <v>140</v>
      </c>
      <c r="C11" s="14" t="s">
        <v>3</v>
      </c>
      <c r="D11" s="11">
        <f t="shared" si="3"/>
        <v>294.0854144349072</v>
      </c>
      <c r="E11" s="11">
        <f t="shared" si="2"/>
        <v>392.1138859132096</v>
      </c>
      <c r="F11" s="11">
        <f t="shared" si="0"/>
        <v>470.53666309585157</v>
      </c>
      <c r="G11" s="11">
        <f t="shared" si="1"/>
        <v>588.1708288698144</v>
      </c>
      <c r="H11" s="11">
        <f t="shared" si="1"/>
        <v>691.965681023311</v>
      </c>
      <c r="I11" s="11">
        <f t="shared" si="1"/>
        <v>726.136825765203</v>
      </c>
      <c r="J11" s="11">
        <f t="shared" si="1"/>
        <v>784.2277718264191</v>
      </c>
      <c r="K11" s="11">
        <f t="shared" si="1"/>
        <v>1176.3416577396288</v>
      </c>
    </row>
    <row r="12" spans="2:11" ht="12.75">
      <c r="B12" s="4">
        <v>150</v>
      </c>
      <c r="C12" s="13"/>
      <c r="D12" s="11">
        <f t="shared" si="3"/>
        <v>315.09151546597207</v>
      </c>
      <c r="E12" s="11">
        <f t="shared" si="2"/>
        <v>420.122020621296</v>
      </c>
      <c r="F12" s="11">
        <f t="shared" si="0"/>
        <v>504.14642474555524</v>
      </c>
      <c r="G12" s="11">
        <f t="shared" si="1"/>
        <v>630.1830309319441</v>
      </c>
      <c r="H12" s="11">
        <f t="shared" si="1"/>
        <v>741.3918010964047</v>
      </c>
      <c r="I12" s="11">
        <f t="shared" si="1"/>
        <v>778.003741891289</v>
      </c>
      <c r="J12" s="11">
        <f t="shared" si="1"/>
        <v>840.244041242592</v>
      </c>
      <c r="K12" s="11">
        <f t="shared" si="1"/>
        <v>1260.3660618638883</v>
      </c>
    </row>
    <row r="13" spans="2:11" ht="13.5" thickBot="1">
      <c r="B13" s="4">
        <v>185</v>
      </c>
      <c r="C13" s="13"/>
      <c r="D13" s="11">
        <f t="shared" si="3"/>
        <v>388.61286907469884</v>
      </c>
      <c r="E13" s="11">
        <f t="shared" si="2"/>
        <v>518.1504920995984</v>
      </c>
      <c r="F13" s="11">
        <f t="shared" si="0"/>
        <v>621.7805905195181</v>
      </c>
      <c r="G13" s="11">
        <f t="shared" si="1"/>
        <v>777.2257381493977</v>
      </c>
      <c r="H13" s="11">
        <f t="shared" si="1"/>
        <v>914.3832213522326</v>
      </c>
      <c r="I13" s="11">
        <f t="shared" si="1"/>
        <v>959.5379483325897</v>
      </c>
      <c r="J13" s="11">
        <f t="shared" si="1"/>
        <v>1036.3009841991968</v>
      </c>
      <c r="K13" s="11">
        <f t="shared" si="1"/>
        <v>1554.4514762987953</v>
      </c>
    </row>
    <row r="14" spans="2:11" ht="12.75">
      <c r="B14" s="12">
        <v>190</v>
      </c>
      <c r="C14" s="21" t="s">
        <v>4</v>
      </c>
      <c r="D14" s="11">
        <f t="shared" si="3"/>
        <v>399.1159195902312</v>
      </c>
      <c r="E14" s="11">
        <f t="shared" si="2"/>
        <v>532.1545594536416</v>
      </c>
      <c r="F14" s="11">
        <f t="shared" si="0"/>
        <v>638.5854713443699</v>
      </c>
      <c r="G14" s="11">
        <f t="shared" si="1"/>
        <v>798.2318391804624</v>
      </c>
      <c r="H14" s="11">
        <f t="shared" si="1"/>
        <v>939.0962813887792</v>
      </c>
      <c r="I14" s="11">
        <f t="shared" si="1"/>
        <v>985.4714063956327</v>
      </c>
      <c r="J14" s="11">
        <f t="shared" si="1"/>
        <v>1064.3091189072832</v>
      </c>
      <c r="K14" s="11">
        <f t="shared" si="1"/>
        <v>1596.4636783609249</v>
      </c>
    </row>
    <row r="15" spans="2:11" ht="13.5" thickBot="1">
      <c r="B15" s="12">
        <v>210</v>
      </c>
      <c r="C15" s="19" t="s">
        <v>5</v>
      </c>
      <c r="D15" s="11">
        <f t="shared" si="3"/>
        <v>441.12812165236085</v>
      </c>
      <c r="E15" s="11">
        <f t="shared" si="2"/>
        <v>588.1708288698144</v>
      </c>
      <c r="F15" s="11">
        <f t="shared" si="0"/>
        <v>705.8049946437773</v>
      </c>
      <c r="G15" s="11">
        <f t="shared" si="1"/>
        <v>882.2562433047217</v>
      </c>
      <c r="H15" s="11">
        <f t="shared" si="1"/>
        <v>1037.9485215349666</v>
      </c>
      <c r="I15" s="11">
        <f t="shared" si="1"/>
        <v>1089.2052386478044</v>
      </c>
      <c r="J15" s="11">
        <f t="shared" si="1"/>
        <v>1176.3416577396288</v>
      </c>
      <c r="K15" s="11">
        <f t="shared" si="1"/>
        <v>1764.5124866094434</v>
      </c>
    </row>
    <row r="16" spans="2:11" ht="12.75">
      <c r="B16" s="4">
        <v>240</v>
      </c>
      <c r="C16" s="13"/>
      <c r="D16" s="11">
        <f t="shared" si="3"/>
        <v>504.14642474555524</v>
      </c>
      <c r="E16" s="11">
        <f t="shared" si="2"/>
        <v>672.1952329940738</v>
      </c>
      <c r="F16" s="11">
        <f t="shared" si="0"/>
        <v>806.6342795928883</v>
      </c>
      <c r="G16" s="11">
        <f t="shared" si="1"/>
        <v>1008.2928494911105</v>
      </c>
      <c r="H16" s="11">
        <f t="shared" si="1"/>
        <v>1186.2268817542476</v>
      </c>
      <c r="I16" s="11">
        <f t="shared" si="1"/>
        <v>1244.8059870260624</v>
      </c>
      <c r="J16" s="11">
        <f t="shared" si="1"/>
        <v>1344.3904659881475</v>
      </c>
      <c r="K16" s="11">
        <f t="shared" si="1"/>
        <v>2016.585698982221</v>
      </c>
    </row>
    <row r="17" spans="2:11" ht="13.5" thickBot="1">
      <c r="B17" s="5">
        <v>300</v>
      </c>
      <c r="C17" s="13"/>
      <c r="D17" s="11">
        <f t="shared" si="3"/>
        <v>630.1830309319441</v>
      </c>
      <c r="E17" s="11">
        <f t="shared" si="2"/>
        <v>840.244041242592</v>
      </c>
      <c r="F17" s="11">
        <f t="shared" si="0"/>
        <v>1008.2928494911105</v>
      </c>
      <c r="G17" s="11">
        <f t="shared" si="1"/>
        <v>1260.3660618638883</v>
      </c>
      <c r="H17" s="11">
        <f t="shared" si="1"/>
        <v>1482.7836021928094</v>
      </c>
      <c r="I17" s="11">
        <f t="shared" si="1"/>
        <v>1556.007483782578</v>
      </c>
      <c r="J17" s="11">
        <f t="shared" si="1"/>
        <v>1680.488082485184</v>
      </c>
      <c r="K17" s="11">
        <f t="shared" si="1"/>
        <v>2520.7321237277765</v>
      </c>
    </row>
    <row r="19" ht="12.75">
      <c r="B19" s="9" t="s">
        <v>6</v>
      </c>
    </row>
    <row r="20" spans="2:11" ht="12.75">
      <c r="B20" s="33" t="s">
        <v>15</v>
      </c>
      <c r="C20" s="33"/>
      <c r="D20" s="33"/>
      <c r="E20" s="33"/>
      <c r="F20" s="33"/>
      <c r="G20" s="33"/>
      <c r="H20" s="33"/>
      <c r="I20" s="33"/>
      <c r="J20" s="33"/>
      <c r="K20" s="33"/>
    </row>
    <row r="21" spans="2:11" ht="14.25">
      <c r="B21" s="30" t="s">
        <v>16</v>
      </c>
      <c r="C21" s="30"/>
      <c r="D21" s="30"/>
      <c r="E21" s="30"/>
      <c r="F21" s="30"/>
      <c r="G21" s="30"/>
      <c r="H21" s="30"/>
      <c r="I21" s="30"/>
      <c r="J21" s="30"/>
      <c r="K21" s="30"/>
    </row>
    <row r="22" spans="2:11" ht="12.75">
      <c r="B22" s="30"/>
      <c r="C22" s="30"/>
      <c r="D22" s="30"/>
      <c r="E22" s="30"/>
      <c r="F22" s="30"/>
      <c r="G22" s="30"/>
      <c r="H22" s="30"/>
      <c r="I22" s="30"/>
      <c r="J22" s="30"/>
      <c r="K22" s="30"/>
    </row>
  </sheetData>
  <mergeCells count="6">
    <mergeCell ref="B22:K22"/>
    <mergeCell ref="B21:K21"/>
    <mergeCell ref="B20:K20"/>
    <mergeCell ref="B3:C3"/>
    <mergeCell ref="F3:H3"/>
    <mergeCell ref="B4:E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jordlinelengde</dc:title>
  <dc:subject>regelverk</dc:subject>
  <dc:creator>Hege Sveaas Fadum</dc:creator>
  <cp:keywords/>
  <dc:description>Beregning av jordlineseksjonenes maksimale lengde avhengig av tverresnitt og kortslutningstrøm</dc:description>
  <cp:lastModifiedBy>Magne Nordgård</cp:lastModifiedBy>
  <cp:lastPrinted>1999-01-18T13:01:48Z</cp:lastPrinted>
  <dcterms:created xsi:type="dcterms:W3CDTF">1999-01-18T12:29:32Z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